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ropbox\VBA-Excel\@Сайт\@Статьи\Excel\отпуск\"/>
    </mc:Choice>
  </mc:AlternateContent>
  <bookViews>
    <workbookView xWindow="0" yWindow="0" windowWidth="19200" windowHeight="11595"/>
  </bookViews>
  <sheets>
    <sheet name="Отпуск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4" i="1" s="1"/>
  <c r="B14" i="1" l="1"/>
  <c r="C14" i="1" s="1"/>
  <c r="E14" i="1" s="1"/>
  <c r="C6" i="1" s="1"/>
  <c r="C3" i="1"/>
  <c r="C5" i="1" s="1"/>
  <c r="C8" i="1" l="1"/>
</calcChain>
</file>

<file path=xl/sharedStrings.xml><?xml version="1.0" encoding="utf-8"?>
<sst xmlns="http://schemas.openxmlformats.org/spreadsheetml/2006/main" count="12" uniqueCount="12">
  <si>
    <t>Расчет количества дней отпуска</t>
  </si>
  <si>
    <t>Журнал отпусков</t>
  </si>
  <si>
    <t>Начало</t>
  </si>
  <si>
    <t>Конец</t>
  </si>
  <si>
    <t xml:space="preserve">Дата трудоустройства </t>
  </si>
  <si>
    <t xml:space="preserve">Текущая дата </t>
  </si>
  <si>
    <t xml:space="preserve">Количество отпускных дней с начала работы </t>
  </si>
  <si>
    <t xml:space="preserve">Количество отгуленных отпускных дней </t>
  </si>
  <si>
    <t xml:space="preserve">Количество неотгуленного отпуска </t>
  </si>
  <si>
    <t>Календарные дни</t>
  </si>
  <si>
    <t>Праздничные дни</t>
  </si>
  <si>
    <t>Отгуленные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</si>
</sst>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egoe UI Light"/>
      <family val="2"/>
      <charset val="204"/>
      <scheme val="minor"/>
    </font>
    <font>
      <b/>
      <sz val="15"/>
      <color theme="3"/>
      <name val="Segoe UI Light"/>
      <family val="2"/>
      <charset val="204"/>
      <scheme val="minor"/>
    </font>
    <font>
      <b/>
      <sz val="13"/>
      <color theme="3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b/>
      <sz val="11"/>
      <color rgb="FFFA7D00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7F7F7F"/>
      </right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4" applyNumberFormat="0" applyAlignment="0" applyProtection="0"/>
    <xf numFmtId="0" fontId="4" fillId="2" borderId="3" applyNumberFormat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4" fillId="2" borderId="3" xfId="4"/>
    <xf numFmtId="0" fontId="2" fillId="0" borderId="2" xfId="2"/>
    <xf numFmtId="0" fontId="1" fillId="0" borderId="1" xfId="1"/>
    <xf numFmtId="0" fontId="3" fillId="2" borderId="4" xfId="3"/>
    <xf numFmtId="14" fontId="3" fillId="2" borderId="4" xfId="3" applyNumberFormat="1"/>
    <xf numFmtId="0" fontId="5" fillId="3" borderId="0" xfId="5"/>
    <xf numFmtId="0" fontId="5" fillId="3" borderId="5" xfId="5" applyBorder="1"/>
    <xf numFmtId="0" fontId="0" fillId="0" borderId="0" xfId="0"/>
    <xf numFmtId="0" fontId="5" fillId="3" borderId="6" xfId="5" applyBorder="1"/>
    <xf numFmtId="14" fontId="0" fillId="0" borderId="0" xfId="0" applyNumberFormat="1"/>
  </cellXfs>
  <cellStyles count="6">
    <cellStyle name="Акцент1" xfId="5" builtinId="29"/>
    <cellStyle name="Вывод" xfId="3" builtinId="21"/>
    <cellStyle name="Вычисление" xfId="4" builtinId="22"/>
    <cellStyle name="Заголовок 1" xfId="1" builtinId="16"/>
    <cellStyle name="Заголовок 2" xfId="2" builtinId="17"/>
    <cellStyle name="Обычный" xfId="0" builtinId="0"/>
  </cellStyles>
  <dxfs count="4"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3.gif"/><Relationship Id="rId2" Type="http://schemas.openxmlformats.org/officeDocument/2006/relationships/hyperlink" Target="https://twitter.com/VBA__Excel" TargetMode="External"/><Relationship Id="rId1" Type="http://schemas.openxmlformats.org/officeDocument/2006/relationships/hyperlink" Target="http://vba-excel.ru/projects/addin_vba-excel" TargetMode="External"/><Relationship Id="rId6" Type="http://schemas.openxmlformats.org/officeDocument/2006/relationships/hyperlink" Target="https://www.facebook.com/VBAExcelRU" TargetMode="External"/><Relationship Id="rId5" Type="http://schemas.openxmlformats.org/officeDocument/2006/relationships/image" Target="../media/image2.jpg"/><Relationship Id="rId4" Type="http://schemas.openxmlformats.org/officeDocument/2006/relationships/hyperlink" Target="http://vk.com/vba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504826</xdr:colOff>
      <xdr:row>2</xdr:row>
      <xdr:rowOff>9525</xdr:rowOff>
    </xdr:from>
    <xdr:to>
      <xdr:col>5</xdr:col>
      <xdr:colOff>685801</xdr:colOff>
      <xdr:row>10</xdr:row>
      <xdr:rowOff>85725</xdr:rowOff>
    </xdr:to>
    <xdr:grpSp>
      <xdr:nvGrpSpPr>
        <xdr:cNvPr id="7" name="Группа 6"/>
        <xdr:cNvGrpSpPr/>
      </xdr:nvGrpSpPr>
      <xdr:grpSpPr>
        <a:xfrm>
          <a:off x="5248276" y="447675"/>
          <a:ext cx="3105150" cy="1609725"/>
          <a:chOff x="6296026" y="476250"/>
          <a:chExt cx="3105150" cy="1609725"/>
        </a:xfrm>
      </xdr:grpSpPr>
      <xdr:sp macro="" textlink="">
        <xdr:nvSpPr>
          <xdr:cNvPr id="2" name="Прямоугольник с двумя скругленными противолежащими углами 1"/>
          <xdr:cNvSpPr/>
        </xdr:nvSpPr>
        <xdr:spPr>
          <a:xfrm>
            <a:off x="6296026" y="476250"/>
            <a:ext cx="3105150" cy="1609725"/>
          </a:xfrm>
          <a:prstGeom prst="round2DiagRect">
            <a:avLst>
              <a:gd name="adj1" fmla="val 35775"/>
              <a:gd name="adj2" fmla="val 0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100" b="1"/>
              <a:t>Следите за новостями!</a:t>
            </a:r>
          </a:p>
          <a:p>
            <a:pPr algn="l"/>
            <a:endParaRPr lang="ru-RU" sz="1100" b="1"/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Ускорьте</a:t>
            </a:r>
            <a:r>
              <a:rPr lang="ru-RU" sz="11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работу с помощью надстройки </a:t>
            </a:r>
            <a:r>
              <a:rPr lang="en-U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VBA-Excel</a:t>
            </a:r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!</a:t>
            </a:r>
            <a:endParaRPr lang="ru-RU">
              <a:effectLst/>
            </a:endParaRPr>
          </a:p>
          <a:p>
            <a:pPr algn="l"/>
            <a:endParaRPr lang="en-US" sz="1100" b="1"/>
          </a:p>
        </xdr:txBody>
      </xdr:sp>
      <xdr:sp macro="" textlink="">
        <xdr:nvSpPr>
          <xdr:cNvPr id="3" name="Скругленный прямоугольник 2">
            <a:hlinkClick xmlns:r="http://schemas.openxmlformats.org/officeDocument/2006/relationships" r:id="rId1"/>
          </xdr:cNvPr>
          <xdr:cNvSpPr/>
        </xdr:nvSpPr>
        <xdr:spPr>
          <a:xfrm>
            <a:off x="6934201" y="1543051"/>
            <a:ext cx="1809750" cy="323849"/>
          </a:xfrm>
          <a:prstGeom prst="round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/>
              <a:t>Скачать</a:t>
            </a:r>
          </a:p>
        </xdr:txBody>
      </xdr:sp>
      <xdr:pic>
        <xdr:nvPicPr>
          <xdr:cNvPr id="4" name="Рисунок 3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915400" y="619126"/>
            <a:ext cx="285750" cy="285750"/>
          </a:xfrm>
          <a:prstGeom prst="rect">
            <a:avLst/>
          </a:prstGeom>
        </xdr:spPr>
      </xdr:pic>
      <xdr:pic>
        <xdr:nvPicPr>
          <xdr:cNvPr id="5" name="Рисунок 4">
            <a:hlinkClick xmlns:r="http://schemas.openxmlformats.org/officeDocument/2006/relationships" r:id="rId4"/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172450" y="609601"/>
            <a:ext cx="285750" cy="304800"/>
          </a:xfrm>
          <a:prstGeom prst="rect">
            <a:avLst/>
          </a:prstGeom>
        </xdr:spPr>
      </xdr:pic>
      <xdr:pic>
        <xdr:nvPicPr>
          <xdr:cNvPr id="6" name="Рисунок 5">
            <a:hlinkClick xmlns:r="http://schemas.openxmlformats.org/officeDocument/2006/relationships" r:id="rId6"/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53450" y="609601"/>
            <a:ext cx="285750" cy="28575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647700</xdr:colOff>
      <xdr:row>16</xdr:row>
      <xdr:rowOff>180975</xdr:rowOff>
    </xdr:from>
    <xdr:to>
      <xdr:col>2</xdr:col>
      <xdr:colOff>1409700</xdr:colOff>
      <xdr:row>20</xdr:row>
      <xdr:rowOff>142875</xdr:rowOff>
    </xdr:to>
    <xdr:sp macro="" textlink="">
      <xdr:nvSpPr>
        <xdr:cNvPr id="8" name="Скругленная прямоугольная выноска 7"/>
        <xdr:cNvSpPr/>
      </xdr:nvSpPr>
      <xdr:spPr>
        <a:xfrm>
          <a:off x="647700" y="3352800"/>
          <a:ext cx="4000500" cy="800100"/>
        </a:xfrm>
        <a:prstGeom prst="wedgeRoundRectCallout">
          <a:avLst>
            <a:gd name="adj1" fmla="val -11308"/>
            <a:gd name="adj2" fmla="val -94581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Начните вводить текст с новой строки и таблица автоматически расширит</a:t>
          </a:r>
          <a:r>
            <a:rPr lang="ru-RU" sz="1100" baseline="0"/>
            <a:t> свои границы, а программа учет это отпуск</a:t>
          </a:r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Журнал" displayName="Журнал" ref="A13:E14" totalsRowShown="0">
  <autoFilter ref="A13:E14"/>
  <tableColumns count="5">
    <tableColumn id="1" name="Начало" dataDxfId="0"/>
    <tableColumn id="2" name="Конец" dataDxfId="3"/>
    <tableColumn id="3" name="Календарные дни" dataDxfId="2">
      <calculatedColumnFormula>Журнал[[#This Row],[Конец]]-Журнал[[#This Row],[Начало]]+1</calculatedColumnFormula>
    </tableColumn>
    <tableColumn id="4" name="Праздничные дни"/>
    <tableColumn id="5" name="Отгуленные дни" dataDxfId="1">
      <calculatedColumnFormula>Журнал[[#This Row],[Календарные дни]]-Журнал[[#This Row],[Праздничные дни]]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4" sqref="C4"/>
    </sheetView>
  </sheetViews>
  <sheetFormatPr defaultRowHeight="16.5" x14ac:dyDescent="0.3"/>
  <cols>
    <col min="1" max="2" width="21.25" customWidth="1"/>
    <col min="3" max="3" width="19.75" bestFit="1" customWidth="1"/>
    <col min="4" max="4" width="20" bestFit="1" customWidth="1"/>
    <col min="5" max="5" width="18.375" bestFit="1" customWidth="1"/>
    <col min="6" max="6" width="26.5" customWidth="1"/>
  </cols>
  <sheetData>
    <row r="1" spans="1:5" s="3" customFormat="1" ht="24.75" thickBot="1" x14ac:dyDescent="0.5">
      <c r="A1" s="3" t="s">
        <v>0</v>
      </c>
    </row>
    <row r="2" spans="1:5" ht="9.75" customHeight="1" thickTop="1" x14ac:dyDescent="0.3"/>
    <row r="3" spans="1:5" x14ac:dyDescent="0.3">
      <c r="A3" s="6" t="s">
        <v>4</v>
      </c>
      <c r="B3" s="7"/>
      <c r="C3" s="5">
        <f ca="1">C4-700</f>
        <v>41413</v>
      </c>
    </row>
    <row r="4" spans="1:5" x14ac:dyDescent="0.3">
      <c r="A4" s="6" t="s">
        <v>5</v>
      </c>
      <c r="B4" s="7"/>
      <c r="C4" s="5">
        <f ca="1">TODAY()</f>
        <v>42113</v>
      </c>
    </row>
    <row r="5" spans="1:5" x14ac:dyDescent="0.3">
      <c r="A5" s="6" t="s">
        <v>6</v>
      </c>
      <c r="B5" s="7"/>
      <c r="C5" s="4">
        <f ca="1">ROUND((C4-C3)/365*28,0)</f>
        <v>54</v>
      </c>
    </row>
    <row r="6" spans="1:5" x14ac:dyDescent="0.3">
      <c r="A6" s="6" t="s">
        <v>7</v>
      </c>
      <c r="B6" s="7"/>
      <c r="C6" s="4">
        <f ca="1">SUM(Журнал[Отгуленные дни])</f>
        <v>14</v>
      </c>
    </row>
    <row r="7" spans="1:5" ht="5.25" customHeight="1" x14ac:dyDescent="0.3">
      <c r="A7" s="8"/>
      <c r="B7" s="8"/>
    </row>
    <row r="8" spans="1:5" x14ac:dyDescent="0.3">
      <c r="A8" s="6" t="s">
        <v>8</v>
      </c>
      <c r="B8" s="9"/>
      <c r="C8" s="1">
        <f ca="1">C5-C6</f>
        <v>40</v>
      </c>
    </row>
    <row r="11" spans="1:5" s="2" customFormat="1" ht="19.5" thickBot="1" x14ac:dyDescent="0.4">
      <c r="A11" s="2" t="s">
        <v>1</v>
      </c>
    </row>
    <row r="12" spans="1:5" ht="9" customHeight="1" thickTop="1" x14ac:dyDescent="0.3"/>
    <row r="13" spans="1:5" x14ac:dyDescent="0.3">
      <c r="A13" t="s">
        <v>2</v>
      </c>
      <c r="B13" t="s">
        <v>3</v>
      </c>
      <c r="C13" t="s">
        <v>9</v>
      </c>
      <c r="D13" t="s">
        <v>10</v>
      </c>
      <c r="E13" t="s">
        <v>11</v>
      </c>
    </row>
    <row r="14" spans="1:5" x14ac:dyDescent="0.3">
      <c r="A14" s="10">
        <f ca="1">C4-20</f>
        <v>42093</v>
      </c>
      <c r="B14" s="10">
        <f ca="1">Журнал[[#This Row],[Начало]]+13</f>
        <v>42106</v>
      </c>
      <c r="C14">
        <f ca="1">Журнал[[#This Row],[Конец]]-Журнал[[#This Row],[Начало]]+1</f>
        <v>14</v>
      </c>
      <c r="E14">
        <f ca="1">Журнал[[#This Row],[Календарные дни]]-Журнал[[#This Row],[Праздничные дни]]</f>
        <v>14</v>
      </c>
    </row>
  </sheetData>
  <mergeCells count="6"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2015-04-18T21:29:46Z</dcterms:created>
  <dcterms:modified xsi:type="dcterms:W3CDTF">2015-04-18T23:19:52Z</dcterms:modified>
</cp:coreProperties>
</file>